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4" i="1" l="1"/>
  <c r="D104" i="1"/>
  <c r="D102" i="1"/>
  <c r="D100" i="1"/>
  <c r="D98" i="1"/>
  <c r="D96" i="1"/>
  <c r="D93" i="1"/>
  <c r="D91" i="1"/>
  <c r="D89" i="1"/>
  <c r="D87" i="1"/>
  <c r="D85" i="1"/>
  <c r="D83" i="1"/>
  <c r="D81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3" i="1"/>
  <c r="D31" i="1"/>
  <c r="D29" i="1"/>
  <c r="D27" i="1"/>
  <c r="D25" i="1"/>
  <c r="D23" i="1"/>
  <c r="D21" i="1"/>
  <c r="D19" i="1"/>
  <c r="D17" i="1"/>
  <c r="D15" i="1"/>
  <c r="D13" i="1"/>
  <c r="D11" i="1"/>
  <c r="D8" i="1"/>
  <c r="D115" i="1" l="1"/>
</calcChain>
</file>

<file path=xl/sharedStrings.xml><?xml version="1.0" encoding="utf-8"?>
<sst xmlns="http://schemas.openxmlformats.org/spreadsheetml/2006/main" count="320" uniqueCount="146">
  <si>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</si>
  <si>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</si>
  <si>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</si>
  <si>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</si>
  <si>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</si>
  <si>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</si>
  <si>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</si>
  <si>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</si>
  <si>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VJENCESLAVA NOVAKA_x000D_
VILE VELEBITA 15A_x000D_
ZAGREB_x000D_
Tel: +385(1)2853800   Fax: +385(1)2859598_x000D_
OIB: 34020671941_x000D_
Mail: natasa.herceg@skole.hr_x000D_
IBAN: HR2823600001101388694</t>
  </si>
  <si>
    <t xml:space="preserve">Odgovorna Osoba: ĆORIĆ ŽARKO_x000D_
     </t>
  </si>
  <si>
    <t>Isplata Sredstava Za Razdoblje: 01.10.2025 Do 31.10.2025</t>
  </si>
  <si>
    <t>VORTEX TECH</t>
  </si>
  <si>
    <t>98508242768</t>
  </si>
  <si>
    <t>SESVETE</t>
  </si>
  <si>
    <t>USLUGE TEKUĆEG I INVESTICIJSKOG ODRŽAVANJA</t>
  </si>
  <si>
    <t>OŠ VJENCESLAVA NOVAKA</t>
  </si>
  <si>
    <t>Ukupno:</t>
  </si>
  <si>
    <t>PROFIL KLETT d.o.o.</t>
  </si>
  <si>
    <t>95803232921</t>
  </si>
  <si>
    <t>ZAGREB</t>
  </si>
  <si>
    <t>Nema Konta Na Odabranoj Razini</t>
  </si>
  <si>
    <t>KNJIGE U KNJIŽNICAMA</t>
  </si>
  <si>
    <t>HRVATSKI ZAGONETAČKI SAVEZ</t>
  </si>
  <si>
    <t>93152532500</t>
  </si>
  <si>
    <t>SPLIT</t>
  </si>
  <si>
    <t>UREDSKI MATERIJAL I OSTALI MATERIJALNI RASHODI</t>
  </si>
  <si>
    <t>R-GLOBAL D.O.O.</t>
  </si>
  <si>
    <t>93152082975</t>
  </si>
  <si>
    <t>ZAKUPNINE I NAJAMNINE</t>
  </si>
  <si>
    <t>ZAGREBAČKA BANKA-NAKNADA</t>
  </si>
  <si>
    <t>92963223473</t>
  </si>
  <si>
    <t>zg</t>
  </si>
  <si>
    <t>BANKARSKE USLUGE I USLUGE PLATNOG PROMETA</t>
  </si>
  <si>
    <t>AlpeAdria d.o.o.</t>
  </si>
  <si>
    <t>92064802216</t>
  </si>
  <si>
    <t>Koprivnica</t>
  </si>
  <si>
    <t>OSTALE USLUGE</t>
  </si>
  <si>
    <t>JELUŠIĆ MAJDA</t>
  </si>
  <si>
    <t>88622872918</t>
  </si>
  <si>
    <t>.</t>
  </si>
  <si>
    <t>USLUGE TELEFONA, POŠTE I PRIJEVOZA</t>
  </si>
  <si>
    <t>HRVATSKA POŠTA</t>
  </si>
  <si>
    <t>87311810356</t>
  </si>
  <si>
    <t>Žac - Jelovečki - 95 d.o.o.</t>
  </si>
  <si>
    <t>87190278781</t>
  </si>
  <si>
    <t>10363 Belovar</t>
  </si>
  <si>
    <t>MATERIJAL I SIROVINE</t>
  </si>
  <si>
    <t>FINA-ZAGREB</t>
  </si>
  <si>
    <t>85821130368</t>
  </si>
  <si>
    <t>VODOOPSKRBA - POTROŠENA VODA</t>
  </si>
  <si>
    <t>83416546499</t>
  </si>
  <si>
    <t>KOMUNALNE USLUGE</t>
  </si>
  <si>
    <t>HRVATSKI TELEKOM D.D.</t>
  </si>
  <si>
    <t>81793146560</t>
  </si>
  <si>
    <t>AGRODALM</t>
  </si>
  <si>
    <t>80649374262</t>
  </si>
  <si>
    <t>KRŠĆANSKA SADAŠNJOST -ZAG</t>
  </si>
  <si>
    <t>79817762581</t>
  </si>
  <si>
    <t>Javna ustanova - Maksimir</t>
  </si>
  <si>
    <t>78356795960</t>
  </si>
  <si>
    <t>10000 Zagreb</t>
  </si>
  <si>
    <t>OSTALI NESPOMENUTI RASHODI POSLOVANJA</t>
  </si>
  <si>
    <t>KLARA</t>
  </si>
  <si>
    <t>76842508189</t>
  </si>
  <si>
    <t>SREĆKO TOURS D.O.O.</t>
  </si>
  <si>
    <t>74454217661</t>
  </si>
  <si>
    <t>VRBOVEC</t>
  </si>
  <si>
    <t>USTANOVA ZA ZDRAVSTVENU SKRB FINDRI-GUŠTEK</t>
  </si>
  <si>
    <t>72578062118</t>
  </si>
  <si>
    <t>10360 SESVETE</t>
  </si>
  <si>
    <t>ZDRAVSTVENE I VETERINARSKE USLUGE</t>
  </si>
  <si>
    <t>OPTIMUS LAB D.O.O.</t>
  </si>
  <si>
    <t>71981294715</t>
  </si>
  <si>
    <t>ČAKOVEC</t>
  </si>
  <si>
    <t>RAČUNALNE USLUGE</t>
  </si>
  <si>
    <t>TELEMACH MOB</t>
  </si>
  <si>
    <t>70133616033</t>
  </si>
  <si>
    <t>PARLOV USLUGE</t>
  </si>
  <si>
    <t>67278213836</t>
  </si>
  <si>
    <t>KEMOBOJA</t>
  </si>
  <si>
    <t>64021574271</t>
  </si>
  <si>
    <t>HEP OPSKRBA D.O.O.</t>
  </si>
  <si>
    <t>63073332379</t>
  </si>
  <si>
    <t>ENERGIJA</t>
  </si>
  <si>
    <t>KONZUM D.D.</t>
  </si>
  <si>
    <t>62226620908</t>
  </si>
  <si>
    <t>GRAD ZAGREB,GU ZA IZG.GRA</t>
  </si>
  <si>
    <t>61817894937</t>
  </si>
  <si>
    <t>DUBROVNIK SUN D.O.O.</t>
  </si>
  <si>
    <t>60174672203</t>
  </si>
  <si>
    <t>SLUŽBENA PUTOVANJA</t>
  </si>
  <si>
    <t>MUSTAČ IVANA</t>
  </si>
  <si>
    <t>57300175027</t>
  </si>
  <si>
    <t>MOZAIK KNJIGA D.O.O.-ZAGR</t>
  </si>
  <si>
    <t>57010186553</t>
  </si>
  <si>
    <t>TERME TUHELJ</t>
  </si>
  <si>
    <t>56566580479</t>
  </si>
  <si>
    <t>TUHELJSKE TOPLICE</t>
  </si>
  <si>
    <t>IGO-MAT d.o.o.</t>
  </si>
  <si>
    <t>55662000497</t>
  </si>
  <si>
    <t>10432 Bregana</t>
  </si>
  <si>
    <t>UZI SHOP</t>
  </si>
  <si>
    <t>53058800224</t>
  </si>
  <si>
    <t>UMAG</t>
  </si>
  <si>
    <t>UREDSKA OPREMA I NAMJEŠTAJ</t>
  </si>
  <si>
    <t>STRIDON-PROMET D.O.O.</t>
  </si>
  <si>
    <t>50403201385</t>
  </si>
  <si>
    <t>POSLOVNI EDUKATOR ZA SAVJETOVANJE D.O.O.</t>
  </si>
  <si>
    <t>45065170578</t>
  </si>
  <si>
    <t xml:space="preserve"> Kaštel Sućurac</t>
  </si>
  <si>
    <t>VINDIJA - MLIJEKO</t>
  </si>
  <si>
    <t>44138062462</t>
  </si>
  <si>
    <t>VINDIJA - MESO</t>
  </si>
  <si>
    <t>VARAŽDIN</t>
  </si>
  <si>
    <t>GLAS KONCILA</t>
  </si>
  <si>
    <t>42821159693</t>
  </si>
  <si>
    <t>ŠKOLSKA KNJIGA-ZAGREB</t>
  </si>
  <si>
    <t>38967655335</t>
  </si>
  <si>
    <t>NASTAVNI  ZAVOD ZA JAV.ZDRAVSTVO DR.A.ŠTAMPAR</t>
  </si>
  <si>
    <t>33392005961</t>
  </si>
  <si>
    <t>PUČKO OTVORENO UČILIŠTE ZAGREB</t>
  </si>
  <si>
    <t>17480760019</t>
  </si>
  <si>
    <t>INTELEKTUALNE I OSOBNE USLUGE</t>
  </si>
  <si>
    <t>HEP-SEKTOR ZA TOPLINARSTV</t>
  </si>
  <si>
    <t>15907062900</t>
  </si>
  <si>
    <t>ORTO I MEDI CENTAR</t>
  </si>
  <si>
    <t>12737019041</t>
  </si>
  <si>
    <t>SITNI INVENTAR I AUTO GUME</t>
  </si>
  <si>
    <t>AKD-ZAŠTITA D.O.O.</t>
  </si>
  <si>
    <t>09253797076</t>
  </si>
  <si>
    <t>10000 ZAGREB</t>
  </si>
  <si>
    <t>ALFA D.D. -ZAGREB</t>
  </si>
  <si>
    <t>07189160632</t>
  </si>
  <si>
    <t>LEDO PLUS D.O.O.</t>
  </si>
  <si>
    <t>07179054100</t>
  </si>
  <si>
    <t>ZVIBOR d.o.o.</t>
  </si>
  <si>
    <t>03454358063</t>
  </si>
  <si>
    <t xml:space="preserve"> ZAGREB</t>
  </si>
  <si>
    <t>TIN-PROIZVODNJA D.O.O.</t>
  </si>
  <si>
    <t>03394514113</t>
  </si>
  <si>
    <t>INA D.D.</t>
  </si>
  <si>
    <t/>
  </si>
  <si>
    <t>PLAĆE ZA REDOVAN RAD</t>
  </si>
  <si>
    <t>NAKNADE ZA PRIJEVOZ, ZA RAD NA TERENU I ODVOJENI ŽIVOT</t>
  </si>
  <si>
    <t>NAKNADE ZA RAD PREDSTAVNIČKIH I IZVRŠNIH TIJELA I SLIČNO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</si>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</sst>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8"/>
  <sheetViews>
    <sheetView tabSelected="1" topLeftCell="A97" zoomScaleNormal="100" workbookViewId="0">
      <selection activeCell="C124" sqref="C12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560</v>
      </c>
      <c r="E7" s="10">
        <v>3232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560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9866.91</v>
      </c>
      <c r="E9" s="10">
        <v>3722</v>
      </c>
      <c r="F9" s="9" t="s">
        <v>20</v>
      </c>
      <c r="G9" s="28" t="s">
        <v>15</v>
      </c>
    </row>
    <row r="10" spans="1:7" x14ac:dyDescent="0.25">
      <c r="A10" s="9"/>
      <c r="B10" s="14"/>
      <c r="C10" s="10"/>
      <c r="D10" s="18">
        <v>4905.04</v>
      </c>
      <c r="E10" s="10">
        <v>4241</v>
      </c>
      <c r="F10" s="9" t="s">
        <v>21</v>
      </c>
      <c r="G10" s="29" t="s">
        <v>15</v>
      </c>
    </row>
    <row r="11" spans="1:7" ht="27" customHeight="1" thickBot="1" x14ac:dyDescent="0.3">
      <c r="A11" s="22" t="s">
        <v>16</v>
      </c>
      <c r="B11" s="23"/>
      <c r="C11" s="24"/>
      <c r="D11" s="25">
        <f>SUM(D9:D10)</f>
        <v>14771.95</v>
      </c>
      <c r="E11" s="24"/>
      <c r="F11" s="26"/>
      <c r="G11" s="27"/>
    </row>
    <row r="12" spans="1:7" x14ac:dyDescent="0.25">
      <c r="A12" s="9" t="s">
        <v>22</v>
      </c>
      <c r="B12" s="14" t="s">
        <v>23</v>
      </c>
      <c r="C12" s="10" t="s">
        <v>24</v>
      </c>
      <c r="D12" s="18">
        <v>24</v>
      </c>
      <c r="E12" s="10">
        <v>3221</v>
      </c>
      <c r="F12" s="9" t="s">
        <v>25</v>
      </c>
      <c r="G12" s="28" t="s">
        <v>15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24</v>
      </c>
      <c r="E13" s="24"/>
      <c r="F13" s="26"/>
      <c r="G13" s="27"/>
    </row>
    <row r="14" spans="1:7" x14ac:dyDescent="0.25">
      <c r="A14" s="9" t="s">
        <v>26</v>
      </c>
      <c r="B14" s="14" t="s">
        <v>27</v>
      </c>
      <c r="C14" s="10" t="s">
        <v>19</v>
      </c>
      <c r="D14" s="18">
        <v>199.81</v>
      </c>
      <c r="E14" s="10">
        <v>3235</v>
      </c>
      <c r="F14" s="9" t="s">
        <v>28</v>
      </c>
      <c r="G14" s="28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199.81</v>
      </c>
      <c r="E15" s="24"/>
      <c r="F15" s="26"/>
      <c r="G15" s="27"/>
    </row>
    <row r="16" spans="1:7" x14ac:dyDescent="0.25">
      <c r="A16" s="9" t="s">
        <v>29</v>
      </c>
      <c r="B16" s="14" t="s">
        <v>30</v>
      </c>
      <c r="C16" s="10" t="s">
        <v>31</v>
      </c>
      <c r="D16" s="18">
        <v>132.15</v>
      </c>
      <c r="E16" s="10">
        <v>3431</v>
      </c>
      <c r="F16" s="9" t="s">
        <v>32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132.15</v>
      </c>
      <c r="E17" s="24"/>
      <c r="F17" s="26"/>
      <c r="G17" s="27"/>
    </row>
    <row r="18" spans="1:7" x14ac:dyDescent="0.25">
      <c r="A18" s="9" t="s">
        <v>33</v>
      </c>
      <c r="B18" s="14" t="s">
        <v>34</v>
      </c>
      <c r="C18" s="10" t="s">
        <v>35</v>
      </c>
      <c r="D18" s="18">
        <v>73</v>
      </c>
      <c r="E18" s="10">
        <v>3239</v>
      </c>
      <c r="F18" s="9" t="s">
        <v>36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73</v>
      </c>
      <c r="E19" s="24"/>
      <c r="F19" s="26"/>
      <c r="G19" s="27"/>
    </row>
    <row r="20" spans="1:7" x14ac:dyDescent="0.25">
      <c r="A20" s="9" t="s">
        <v>37</v>
      </c>
      <c r="B20" s="14" t="s">
        <v>38</v>
      </c>
      <c r="C20" s="10" t="s">
        <v>39</v>
      </c>
      <c r="D20" s="18">
        <v>15.72</v>
      </c>
      <c r="E20" s="10">
        <v>3231</v>
      </c>
      <c r="F20" s="9" t="s">
        <v>40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15.72</v>
      </c>
      <c r="E21" s="24"/>
      <c r="F21" s="26"/>
      <c r="G21" s="27"/>
    </row>
    <row r="22" spans="1:7" x14ac:dyDescent="0.25">
      <c r="A22" s="9" t="s">
        <v>41</v>
      </c>
      <c r="B22" s="14" t="s">
        <v>42</v>
      </c>
      <c r="C22" s="10" t="s">
        <v>19</v>
      </c>
      <c r="D22" s="18">
        <v>28.28</v>
      </c>
      <c r="E22" s="10">
        <v>3231</v>
      </c>
      <c r="F22" s="9" t="s">
        <v>40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28.28</v>
      </c>
      <c r="E23" s="24"/>
      <c r="F23" s="26"/>
      <c r="G23" s="27"/>
    </row>
    <row r="24" spans="1:7" x14ac:dyDescent="0.25">
      <c r="A24" s="9" t="s">
        <v>43</v>
      </c>
      <c r="B24" s="14" t="s">
        <v>44</v>
      </c>
      <c r="C24" s="10" t="s">
        <v>45</v>
      </c>
      <c r="D24" s="18">
        <v>1423.69</v>
      </c>
      <c r="E24" s="10">
        <v>3222</v>
      </c>
      <c r="F24" s="9" t="s">
        <v>46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1423.69</v>
      </c>
      <c r="E25" s="24"/>
      <c r="F25" s="26"/>
      <c r="G25" s="27"/>
    </row>
    <row r="26" spans="1:7" x14ac:dyDescent="0.25">
      <c r="A26" s="9" t="s">
        <v>47</v>
      </c>
      <c r="B26" s="14" t="s">
        <v>48</v>
      </c>
      <c r="C26" s="10" t="s">
        <v>39</v>
      </c>
      <c r="D26" s="18">
        <v>1.91</v>
      </c>
      <c r="E26" s="10">
        <v>3431</v>
      </c>
      <c r="F26" s="9" t="s">
        <v>32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1.91</v>
      </c>
      <c r="E27" s="24"/>
      <c r="F27" s="26"/>
      <c r="G27" s="27"/>
    </row>
    <row r="28" spans="1:7" x14ac:dyDescent="0.25">
      <c r="A28" s="9" t="s">
        <v>49</v>
      </c>
      <c r="B28" s="14" t="s">
        <v>50</v>
      </c>
      <c r="C28" s="10" t="s">
        <v>31</v>
      </c>
      <c r="D28" s="18">
        <v>298.85000000000002</v>
      </c>
      <c r="E28" s="10">
        <v>3234</v>
      </c>
      <c r="F28" s="9" t="s">
        <v>51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298.85000000000002</v>
      </c>
      <c r="E29" s="24"/>
      <c r="F29" s="26"/>
      <c r="G29" s="27"/>
    </row>
    <row r="30" spans="1:7" x14ac:dyDescent="0.25">
      <c r="A30" s="9" t="s">
        <v>52</v>
      </c>
      <c r="B30" s="14" t="s">
        <v>53</v>
      </c>
      <c r="C30" s="10" t="s">
        <v>39</v>
      </c>
      <c r="D30" s="18">
        <v>32.340000000000003</v>
      </c>
      <c r="E30" s="10">
        <v>3231</v>
      </c>
      <c r="F30" s="9" t="s">
        <v>40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32.340000000000003</v>
      </c>
      <c r="E31" s="24"/>
      <c r="F31" s="26"/>
      <c r="G31" s="27"/>
    </row>
    <row r="32" spans="1:7" x14ac:dyDescent="0.25">
      <c r="A32" s="9" t="s">
        <v>54</v>
      </c>
      <c r="B32" s="14" t="s">
        <v>55</v>
      </c>
      <c r="C32" s="10" t="s">
        <v>19</v>
      </c>
      <c r="D32" s="18">
        <v>2069.3200000000002</v>
      </c>
      <c r="E32" s="10">
        <v>3222</v>
      </c>
      <c r="F32" s="9" t="s">
        <v>46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2069.3200000000002</v>
      </c>
      <c r="E33" s="24"/>
      <c r="F33" s="26"/>
      <c r="G33" s="27"/>
    </row>
    <row r="34" spans="1:7" x14ac:dyDescent="0.25">
      <c r="A34" s="9" t="s">
        <v>56</v>
      </c>
      <c r="B34" s="14" t="s">
        <v>57</v>
      </c>
      <c r="C34" s="10" t="s">
        <v>39</v>
      </c>
      <c r="D34" s="18">
        <v>2833.72</v>
      </c>
      <c r="E34" s="10">
        <v>3722</v>
      </c>
      <c r="F34" s="9" t="s">
        <v>20</v>
      </c>
      <c r="G34" s="28" t="s">
        <v>15</v>
      </c>
    </row>
    <row r="35" spans="1:7" x14ac:dyDescent="0.25">
      <c r="A35" s="9"/>
      <c r="B35" s="14"/>
      <c r="C35" s="10"/>
      <c r="D35" s="18">
        <v>821.57</v>
      </c>
      <c r="E35" s="10">
        <v>4241</v>
      </c>
      <c r="F35" s="9" t="s">
        <v>21</v>
      </c>
      <c r="G35" s="29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SUM(D34:D35)</f>
        <v>3655.29</v>
      </c>
      <c r="E36" s="24"/>
      <c r="F36" s="26"/>
      <c r="G36" s="27"/>
    </row>
    <row r="37" spans="1:7" x14ac:dyDescent="0.25">
      <c r="A37" s="9" t="s">
        <v>58</v>
      </c>
      <c r="B37" s="14" t="s">
        <v>59</v>
      </c>
      <c r="C37" s="10" t="s">
        <v>60</v>
      </c>
      <c r="D37" s="18">
        <v>312</v>
      </c>
      <c r="E37" s="10">
        <v>3299</v>
      </c>
      <c r="F37" s="9" t="s">
        <v>61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312</v>
      </c>
      <c r="E38" s="24"/>
      <c r="F38" s="26"/>
      <c r="G38" s="27"/>
    </row>
    <row r="39" spans="1:7" x14ac:dyDescent="0.25">
      <c r="A39" s="9" t="s">
        <v>62</v>
      </c>
      <c r="B39" s="14" t="s">
        <v>63</v>
      </c>
      <c r="C39" s="10" t="s">
        <v>19</v>
      </c>
      <c r="D39" s="18">
        <v>1043.67</v>
      </c>
      <c r="E39" s="10">
        <v>3222</v>
      </c>
      <c r="F39" s="9" t="s">
        <v>46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1043.67</v>
      </c>
      <c r="E40" s="24"/>
      <c r="F40" s="26"/>
      <c r="G40" s="27"/>
    </row>
    <row r="41" spans="1:7" x14ac:dyDescent="0.25">
      <c r="A41" s="9" t="s">
        <v>64</v>
      </c>
      <c r="B41" s="14" t="s">
        <v>65</v>
      </c>
      <c r="C41" s="10" t="s">
        <v>66</v>
      </c>
      <c r="D41" s="18">
        <v>987</v>
      </c>
      <c r="E41" s="10">
        <v>3231</v>
      </c>
      <c r="F41" s="9" t="s">
        <v>40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987</v>
      </c>
      <c r="E42" s="24"/>
      <c r="F42" s="26"/>
      <c r="G42" s="27"/>
    </row>
    <row r="43" spans="1:7" x14ac:dyDescent="0.25">
      <c r="A43" s="9" t="s">
        <v>67</v>
      </c>
      <c r="B43" s="14" t="s">
        <v>68</v>
      </c>
      <c r="C43" s="10" t="s">
        <v>69</v>
      </c>
      <c r="D43" s="18">
        <v>288.2</v>
      </c>
      <c r="E43" s="10">
        <v>3236</v>
      </c>
      <c r="F43" s="9" t="s">
        <v>70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288.2</v>
      </c>
      <c r="E44" s="24"/>
      <c r="F44" s="26"/>
      <c r="G44" s="27"/>
    </row>
    <row r="45" spans="1:7" x14ac:dyDescent="0.25">
      <c r="A45" s="9" t="s">
        <v>71</v>
      </c>
      <c r="B45" s="14" t="s">
        <v>72</v>
      </c>
      <c r="C45" s="10" t="s">
        <v>73</v>
      </c>
      <c r="D45" s="18">
        <v>198.13</v>
      </c>
      <c r="E45" s="10">
        <v>3238</v>
      </c>
      <c r="F45" s="9" t="s">
        <v>74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198.13</v>
      </c>
      <c r="E46" s="24"/>
      <c r="F46" s="26"/>
      <c r="G46" s="27"/>
    </row>
    <row r="47" spans="1:7" x14ac:dyDescent="0.25">
      <c r="A47" s="9" t="s">
        <v>75</v>
      </c>
      <c r="B47" s="14" t="s">
        <v>76</v>
      </c>
      <c r="C47" s="10" t="s">
        <v>39</v>
      </c>
      <c r="D47" s="18">
        <v>17.36</v>
      </c>
      <c r="E47" s="10">
        <v>3231</v>
      </c>
      <c r="F47" s="9" t="s">
        <v>40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17.36</v>
      </c>
      <c r="E48" s="24"/>
      <c r="F48" s="26"/>
      <c r="G48" s="27"/>
    </row>
    <row r="49" spans="1:7" x14ac:dyDescent="0.25">
      <c r="A49" s="9" t="s">
        <v>77</v>
      </c>
      <c r="B49" s="14" t="s">
        <v>78</v>
      </c>
      <c r="C49" s="10" t="s">
        <v>19</v>
      </c>
      <c r="D49" s="18">
        <v>409.26</v>
      </c>
      <c r="E49" s="10">
        <v>3222</v>
      </c>
      <c r="F49" s="9" t="s">
        <v>46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409.26</v>
      </c>
      <c r="E50" s="24"/>
      <c r="F50" s="26"/>
      <c r="G50" s="27"/>
    </row>
    <row r="51" spans="1:7" x14ac:dyDescent="0.25">
      <c r="A51" s="9" t="s">
        <v>79</v>
      </c>
      <c r="B51" s="14" t="s">
        <v>80</v>
      </c>
      <c r="C51" s="10" t="s">
        <v>31</v>
      </c>
      <c r="D51" s="18">
        <v>43.04</v>
      </c>
      <c r="E51" s="10">
        <v>3221</v>
      </c>
      <c r="F51" s="9" t="s">
        <v>25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43.04</v>
      </c>
      <c r="E52" s="24"/>
      <c r="F52" s="26"/>
      <c r="G52" s="27"/>
    </row>
    <row r="53" spans="1:7" x14ac:dyDescent="0.25">
      <c r="A53" s="9" t="s">
        <v>81</v>
      </c>
      <c r="B53" s="14" t="s">
        <v>82</v>
      </c>
      <c r="C53" s="10" t="s">
        <v>19</v>
      </c>
      <c r="D53" s="18">
        <v>1117.5</v>
      </c>
      <c r="E53" s="10">
        <v>3223</v>
      </c>
      <c r="F53" s="9" t="s">
        <v>83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1117.5</v>
      </c>
      <c r="E54" s="24"/>
      <c r="F54" s="26"/>
      <c r="G54" s="27"/>
    </row>
    <row r="55" spans="1:7" x14ac:dyDescent="0.25">
      <c r="A55" s="9" t="s">
        <v>84</v>
      </c>
      <c r="B55" s="14" t="s">
        <v>85</v>
      </c>
      <c r="C55" s="10" t="s">
        <v>31</v>
      </c>
      <c r="D55" s="18">
        <v>219.66</v>
      </c>
      <c r="E55" s="10">
        <v>3222</v>
      </c>
      <c r="F55" s="9" t="s">
        <v>46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219.66</v>
      </c>
      <c r="E56" s="24"/>
      <c r="F56" s="26"/>
      <c r="G56" s="27"/>
    </row>
    <row r="57" spans="1:7" x14ac:dyDescent="0.25">
      <c r="A57" s="9" t="s">
        <v>86</v>
      </c>
      <c r="B57" s="14" t="s">
        <v>87</v>
      </c>
      <c r="C57" s="10" t="s">
        <v>31</v>
      </c>
      <c r="D57" s="18">
        <v>97.54</v>
      </c>
      <c r="E57" s="10">
        <v>3234</v>
      </c>
      <c r="F57" s="9" t="s">
        <v>51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97.54</v>
      </c>
      <c r="E58" s="24"/>
      <c r="F58" s="26"/>
      <c r="G58" s="27"/>
    </row>
    <row r="59" spans="1:7" x14ac:dyDescent="0.25">
      <c r="A59" s="9" t="s">
        <v>88</v>
      </c>
      <c r="B59" s="14" t="s">
        <v>89</v>
      </c>
      <c r="C59" s="10" t="s">
        <v>39</v>
      </c>
      <c r="D59" s="18">
        <v>424.5</v>
      </c>
      <c r="E59" s="10">
        <v>3211</v>
      </c>
      <c r="F59" s="9" t="s">
        <v>90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424.5</v>
      </c>
      <c r="E60" s="24"/>
      <c r="F60" s="26"/>
      <c r="G60" s="27"/>
    </row>
    <row r="61" spans="1:7" x14ac:dyDescent="0.25">
      <c r="A61" s="9" t="s">
        <v>91</v>
      </c>
      <c r="B61" s="14" t="s">
        <v>92</v>
      </c>
      <c r="C61" s="10" t="s">
        <v>19</v>
      </c>
      <c r="D61" s="18">
        <v>34.82</v>
      </c>
      <c r="E61" s="10">
        <v>3231</v>
      </c>
      <c r="F61" s="9" t="s">
        <v>40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34.82</v>
      </c>
      <c r="E62" s="24"/>
      <c r="F62" s="26"/>
      <c r="G62" s="27"/>
    </row>
    <row r="63" spans="1:7" x14ac:dyDescent="0.25">
      <c r="A63" s="9" t="s">
        <v>93</v>
      </c>
      <c r="B63" s="14" t="s">
        <v>94</v>
      </c>
      <c r="C63" s="10" t="s">
        <v>39</v>
      </c>
      <c r="D63" s="18">
        <v>90</v>
      </c>
      <c r="E63" s="10">
        <v>3221</v>
      </c>
      <c r="F63" s="9" t="s">
        <v>25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90</v>
      </c>
      <c r="E64" s="24"/>
      <c r="F64" s="26"/>
      <c r="G64" s="27"/>
    </row>
    <row r="65" spans="1:7" x14ac:dyDescent="0.25">
      <c r="A65" s="9" t="s">
        <v>95</v>
      </c>
      <c r="B65" s="14" t="s">
        <v>96</v>
      </c>
      <c r="C65" s="10" t="s">
        <v>97</v>
      </c>
      <c r="D65" s="18">
        <v>165.7</v>
      </c>
      <c r="E65" s="10">
        <v>3211</v>
      </c>
      <c r="F65" s="9" t="s">
        <v>90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165.7</v>
      </c>
      <c r="E66" s="24"/>
      <c r="F66" s="26"/>
      <c r="G66" s="27"/>
    </row>
    <row r="67" spans="1:7" x14ac:dyDescent="0.25">
      <c r="A67" s="9" t="s">
        <v>98</v>
      </c>
      <c r="B67" s="14" t="s">
        <v>99</v>
      </c>
      <c r="C67" s="10" t="s">
        <v>100</v>
      </c>
      <c r="D67" s="18">
        <v>843.39</v>
      </c>
      <c r="E67" s="10">
        <v>3222</v>
      </c>
      <c r="F67" s="9" t="s">
        <v>46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843.39</v>
      </c>
      <c r="E68" s="24"/>
      <c r="F68" s="26"/>
      <c r="G68" s="27"/>
    </row>
    <row r="69" spans="1:7" x14ac:dyDescent="0.25">
      <c r="A69" s="9" t="s">
        <v>101</v>
      </c>
      <c r="B69" s="14" t="s">
        <v>102</v>
      </c>
      <c r="C69" s="10" t="s">
        <v>103</v>
      </c>
      <c r="D69" s="18">
        <v>467.76</v>
      </c>
      <c r="E69" s="10">
        <v>4221</v>
      </c>
      <c r="F69" s="9" t="s">
        <v>104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467.76</v>
      </c>
      <c r="E70" s="24"/>
      <c r="F70" s="26"/>
      <c r="G70" s="27"/>
    </row>
    <row r="71" spans="1:7" x14ac:dyDescent="0.25">
      <c r="A71" s="9" t="s">
        <v>105</v>
      </c>
      <c r="B71" s="14" t="s">
        <v>106</v>
      </c>
      <c r="C71" s="10" t="s">
        <v>19</v>
      </c>
      <c r="D71" s="18">
        <v>4052.49</v>
      </c>
      <c r="E71" s="10">
        <v>3222</v>
      </c>
      <c r="F71" s="9" t="s">
        <v>46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4052.49</v>
      </c>
      <c r="E72" s="24"/>
      <c r="F72" s="26"/>
      <c r="G72" s="27"/>
    </row>
    <row r="73" spans="1:7" x14ac:dyDescent="0.25">
      <c r="A73" s="9" t="s">
        <v>107</v>
      </c>
      <c r="B73" s="14" t="s">
        <v>108</v>
      </c>
      <c r="C73" s="10" t="s">
        <v>109</v>
      </c>
      <c r="D73" s="18">
        <v>180</v>
      </c>
      <c r="E73" s="10">
        <v>3221</v>
      </c>
      <c r="F73" s="9" t="s">
        <v>25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180</v>
      </c>
      <c r="E74" s="24"/>
      <c r="F74" s="26"/>
      <c r="G74" s="27"/>
    </row>
    <row r="75" spans="1:7" x14ac:dyDescent="0.25">
      <c r="A75" s="9" t="s">
        <v>110</v>
      </c>
      <c r="B75" s="14" t="s">
        <v>111</v>
      </c>
      <c r="C75" s="10" t="s">
        <v>39</v>
      </c>
      <c r="D75" s="18">
        <v>2515.25</v>
      </c>
      <c r="E75" s="10">
        <v>3222</v>
      </c>
      <c r="F75" s="9" t="s">
        <v>46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2515.25</v>
      </c>
      <c r="E76" s="24"/>
      <c r="F76" s="26"/>
      <c r="G76" s="27"/>
    </row>
    <row r="77" spans="1:7" x14ac:dyDescent="0.25">
      <c r="A77" s="9" t="s">
        <v>112</v>
      </c>
      <c r="B77" s="14" t="s">
        <v>111</v>
      </c>
      <c r="C77" s="10" t="s">
        <v>113</v>
      </c>
      <c r="D77" s="18">
        <v>993.63</v>
      </c>
      <c r="E77" s="10">
        <v>3222</v>
      </c>
      <c r="F77" s="9" t="s">
        <v>46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993.63</v>
      </c>
      <c r="E78" s="24"/>
      <c r="F78" s="26"/>
      <c r="G78" s="27"/>
    </row>
    <row r="79" spans="1:7" x14ac:dyDescent="0.25">
      <c r="A79" s="9" t="s">
        <v>114</v>
      </c>
      <c r="B79" s="14" t="s">
        <v>115</v>
      </c>
      <c r="C79" s="10" t="s">
        <v>39</v>
      </c>
      <c r="D79" s="18">
        <v>904.11</v>
      </c>
      <c r="E79" s="10">
        <v>3722</v>
      </c>
      <c r="F79" s="9" t="s">
        <v>20</v>
      </c>
      <c r="G79" s="28" t="s">
        <v>15</v>
      </c>
    </row>
    <row r="80" spans="1:7" x14ac:dyDescent="0.25">
      <c r="A80" s="9"/>
      <c r="B80" s="14"/>
      <c r="C80" s="10"/>
      <c r="D80" s="18">
        <v>264.02</v>
      </c>
      <c r="E80" s="10">
        <v>4241</v>
      </c>
      <c r="F80" s="9" t="s">
        <v>21</v>
      </c>
      <c r="G80" s="29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SUM(D79:D80)</f>
        <v>1168.1300000000001</v>
      </c>
      <c r="E81" s="24"/>
      <c r="F81" s="26"/>
      <c r="G81" s="27"/>
    </row>
    <row r="82" spans="1:7" x14ac:dyDescent="0.25">
      <c r="A82" s="9" t="s">
        <v>116</v>
      </c>
      <c r="B82" s="14" t="s">
        <v>117</v>
      </c>
      <c r="C82" s="10" t="s">
        <v>19</v>
      </c>
      <c r="D82" s="18">
        <v>37127.339999999997</v>
      </c>
      <c r="E82" s="10">
        <v>3722</v>
      </c>
      <c r="F82" s="9" t="s">
        <v>20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37127.339999999997</v>
      </c>
      <c r="E83" s="24"/>
      <c r="F83" s="26"/>
      <c r="G83" s="27"/>
    </row>
    <row r="84" spans="1:7" x14ac:dyDescent="0.25">
      <c r="A84" s="9" t="s">
        <v>118</v>
      </c>
      <c r="B84" s="14" t="s">
        <v>119</v>
      </c>
      <c r="C84" s="10" t="s">
        <v>39</v>
      </c>
      <c r="D84" s="18">
        <v>184.15</v>
      </c>
      <c r="E84" s="10">
        <v>3236</v>
      </c>
      <c r="F84" s="9" t="s">
        <v>70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184.15</v>
      </c>
      <c r="E85" s="24"/>
      <c r="F85" s="26"/>
      <c r="G85" s="27"/>
    </row>
    <row r="86" spans="1:7" x14ac:dyDescent="0.25">
      <c r="A86" s="9" t="s">
        <v>120</v>
      </c>
      <c r="B86" s="14" t="s">
        <v>121</v>
      </c>
      <c r="C86" s="10" t="s">
        <v>19</v>
      </c>
      <c r="D86" s="18">
        <v>20</v>
      </c>
      <c r="E86" s="10">
        <v>3237</v>
      </c>
      <c r="F86" s="9" t="s">
        <v>122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20</v>
      </c>
      <c r="E87" s="24"/>
      <c r="F87" s="26"/>
      <c r="G87" s="27"/>
    </row>
    <row r="88" spans="1:7" x14ac:dyDescent="0.25">
      <c r="A88" s="9" t="s">
        <v>123</v>
      </c>
      <c r="B88" s="14" t="s">
        <v>124</v>
      </c>
      <c r="C88" s="10" t="s">
        <v>39</v>
      </c>
      <c r="D88" s="18">
        <v>1381.98</v>
      </c>
      <c r="E88" s="10">
        <v>3223</v>
      </c>
      <c r="F88" s="9" t="s">
        <v>83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1381.98</v>
      </c>
      <c r="E89" s="24"/>
      <c r="F89" s="26"/>
      <c r="G89" s="27"/>
    </row>
    <row r="90" spans="1:7" x14ac:dyDescent="0.25">
      <c r="A90" s="9" t="s">
        <v>125</v>
      </c>
      <c r="B90" s="14" t="s">
        <v>126</v>
      </c>
      <c r="C90" s="10" t="s">
        <v>19</v>
      </c>
      <c r="D90" s="18">
        <v>83.05</v>
      </c>
      <c r="E90" s="10">
        <v>3225</v>
      </c>
      <c r="F90" s="9" t="s">
        <v>127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83.05</v>
      </c>
      <c r="E91" s="24"/>
      <c r="F91" s="26"/>
      <c r="G91" s="27"/>
    </row>
    <row r="92" spans="1:7" x14ac:dyDescent="0.25">
      <c r="A92" s="9" t="s">
        <v>128</v>
      </c>
      <c r="B92" s="14" t="s">
        <v>129</v>
      </c>
      <c r="C92" s="10" t="s">
        <v>130</v>
      </c>
      <c r="D92" s="18">
        <v>55</v>
      </c>
      <c r="E92" s="10">
        <v>3239</v>
      </c>
      <c r="F92" s="9" t="s">
        <v>36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55</v>
      </c>
      <c r="E93" s="24"/>
      <c r="F93" s="26"/>
      <c r="G93" s="27"/>
    </row>
    <row r="94" spans="1:7" x14ac:dyDescent="0.25">
      <c r="A94" s="9" t="s">
        <v>131</v>
      </c>
      <c r="B94" s="14" t="s">
        <v>132</v>
      </c>
      <c r="C94" s="10" t="s">
        <v>39</v>
      </c>
      <c r="D94" s="18">
        <v>11254.38</v>
      </c>
      <c r="E94" s="10">
        <v>3722</v>
      </c>
      <c r="F94" s="9" t="s">
        <v>20</v>
      </c>
      <c r="G94" s="28" t="s">
        <v>15</v>
      </c>
    </row>
    <row r="95" spans="1:7" x14ac:dyDescent="0.25">
      <c r="A95" s="9"/>
      <c r="B95" s="14"/>
      <c r="C95" s="10"/>
      <c r="D95" s="18">
        <v>18544.03</v>
      </c>
      <c r="E95" s="10">
        <v>4241</v>
      </c>
      <c r="F95" s="9" t="s">
        <v>21</v>
      </c>
      <c r="G95" s="29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SUM(D94:D95)</f>
        <v>29798.409999999996</v>
      </c>
      <c r="E96" s="24"/>
      <c r="F96" s="26"/>
      <c r="G96" s="27"/>
    </row>
    <row r="97" spans="1:7" x14ac:dyDescent="0.25">
      <c r="A97" s="9" t="s">
        <v>133</v>
      </c>
      <c r="B97" s="14" t="s">
        <v>134</v>
      </c>
      <c r="C97" s="10" t="s">
        <v>19</v>
      </c>
      <c r="D97" s="18">
        <v>943.93</v>
      </c>
      <c r="E97" s="10">
        <v>3222</v>
      </c>
      <c r="F97" s="9" t="s">
        <v>46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943.93</v>
      </c>
      <c r="E98" s="24"/>
      <c r="F98" s="26"/>
      <c r="G98" s="27"/>
    </row>
    <row r="99" spans="1:7" x14ac:dyDescent="0.25">
      <c r="A99" s="9" t="s">
        <v>135</v>
      </c>
      <c r="B99" s="14" t="s">
        <v>136</v>
      </c>
      <c r="C99" s="10" t="s">
        <v>137</v>
      </c>
      <c r="D99" s="18">
        <v>521.25</v>
      </c>
      <c r="E99" s="10">
        <v>3221</v>
      </c>
      <c r="F99" s="9" t="s">
        <v>25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521.25</v>
      </c>
      <c r="E100" s="24"/>
      <c r="F100" s="26"/>
      <c r="G100" s="27"/>
    </row>
    <row r="101" spans="1:7" x14ac:dyDescent="0.25">
      <c r="A101" s="9" t="s">
        <v>138</v>
      </c>
      <c r="B101" s="14" t="s">
        <v>139</v>
      </c>
      <c r="C101" s="10" t="s">
        <v>39</v>
      </c>
      <c r="D101" s="18">
        <v>1255.8900000000001</v>
      </c>
      <c r="E101" s="10">
        <v>3222</v>
      </c>
      <c r="F101" s="9" t="s">
        <v>46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1255.8900000000001</v>
      </c>
      <c r="E102" s="24"/>
      <c r="F102" s="26"/>
      <c r="G102" s="27"/>
    </row>
    <row r="103" spans="1:7" x14ac:dyDescent="0.25">
      <c r="A103" s="9" t="s">
        <v>140</v>
      </c>
      <c r="B103" s="14" t="s">
        <v>141</v>
      </c>
      <c r="C103" s="10"/>
      <c r="D103" s="18">
        <v>100</v>
      </c>
      <c r="E103" s="10">
        <v>3211</v>
      </c>
      <c r="F103" s="9" t="s">
        <v>90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100</v>
      </c>
      <c r="E104" s="24"/>
      <c r="F104" s="26"/>
      <c r="G104" s="27"/>
    </row>
    <row r="105" spans="1:7" x14ac:dyDescent="0.25">
      <c r="A105" s="9"/>
      <c r="B105" s="14"/>
      <c r="C105" s="10"/>
      <c r="D105" s="18">
        <v>191816.15</v>
      </c>
      <c r="E105" s="10">
        <v>3111</v>
      </c>
      <c r="F105" s="9" t="s">
        <v>142</v>
      </c>
      <c r="G105" s="28" t="s">
        <v>15</v>
      </c>
    </row>
    <row r="106" spans="1:7" x14ac:dyDescent="0.25">
      <c r="A106" s="9"/>
      <c r="B106" s="14"/>
      <c r="C106" s="10"/>
      <c r="D106" s="18">
        <v>2833.07</v>
      </c>
      <c r="E106" s="10">
        <v>3212</v>
      </c>
      <c r="F106" s="9" t="s">
        <v>143</v>
      </c>
      <c r="G106" s="29" t="s">
        <v>15</v>
      </c>
    </row>
    <row r="107" spans="1:7" x14ac:dyDescent="0.25">
      <c r="A107" s="9"/>
      <c r="B107" s="14"/>
      <c r="C107" s="10"/>
      <c r="D107" s="18">
        <v>19.7</v>
      </c>
      <c r="E107" s="10">
        <v>3221</v>
      </c>
      <c r="F107" s="9" t="s">
        <v>25</v>
      </c>
      <c r="G107" s="29" t="s">
        <v>15</v>
      </c>
    </row>
    <row r="108" spans="1:7" x14ac:dyDescent="0.25">
      <c r="A108" s="9"/>
      <c r="B108" s="14"/>
      <c r="C108" s="10"/>
      <c r="D108" s="18">
        <v>129.69999999999999</v>
      </c>
      <c r="E108" s="10">
        <v>3221</v>
      </c>
      <c r="F108" s="9" t="s">
        <v>25</v>
      </c>
      <c r="G108" s="29" t="s">
        <v>15</v>
      </c>
    </row>
    <row r="109" spans="1:7" x14ac:dyDescent="0.25">
      <c r="A109" s="9"/>
      <c r="B109" s="14"/>
      <c r="C109" s="10"/>
      <c r="D109" s="18">
        <v>45.87</v>
      </c>
      <c r="E109" s="10">
        <v>3222</v>
      </c>
      <c r="F109" s="9" t="s">
        <v>46</v>
      </c>
      <c r="G109" s="29" t="s">
        <v>15</v>
      </c>
    </row>
    <row r="110" spans="1:7" x14ac:dyDescent="0.25">
      <c r="A110" s="9"/>
      <c r="B110" s="14"/>
      <c r="C110" s="10"/>
      <c r="D110" s="18">
        <v>950.74</v>
      </c>
      <c r="E110" s="10">
        <v>3237</v>
      </c>
      <c r="F110" s="9" t="s">
        <v>122</v>
      </c>
      <c r="G110" s="29" t="s">
        <v>15</v>
      </c>
    </row>
    <row r="111" spans="1:7" x14ac:dyDescent="0.25">
      <c r="A111" s="9"/>
      <c r="B111" s="14"/>
      <c r="C111" s="10"/>
      <c r="D111" s="18">
        <v>929.64</v>
      </c>
      <c r="E111" s="10">
        <v>3291</v>
      </c>
      <c r="F111" s="9" t="s">
        <v>144</v>
      </c>
      <c r="G111" s="29" t="s">
        <v>15</v>
      </c>
    </row>
    <row r="112" spans="1:7" x14ac:dyDescent="0.25">
      <c r="A112" s="9"/>
      <c r="B112" s="14"/>
      <c r="C112" s="10"/>
      <c r="D112" s="18">
        <v>0.16</v>
      </c>
      <c r="E112" s="10">
        <v>3431</v>
      </c>
      <c r="F112" s="9" t="s">
        <v>32</v>
      </c>
      <c r="G112" s="29" t="s">
        <v>15</v>
      </c>
    </row>
    <row r="113" spans="1:7" x14ac:dyDescent="0.25">
      <c r="A113" s="9"/>
      <c r="B113" s="14"/>
      <c r="C113" s="10"/>
      <c r="D113" s="18">
        <v>0.48</v>
      </c>
      <c r="E113" s="10">
        <v>3431</v>
      </c>
      <c r="F113" s="9" t="s">
        <v>32</v>
      </c>
      <c r="G113" s="29" t="s">
        <v>15</v>
      </c>
    </row>
    <row r="114" spans="1:7" ht="15.75" thickBot="1" x14ac:dyDescent="0.3">
      <c r="A114" s="22" t="s">
        <v>16</v>
      </c>
      <c r="B114" s="23"/>
      <c r="C114" s="24"/>
      <c r="D114" s="25">
        <f>SUM(D105:D113)</f>
        <v>196725.51000000004</v>
      </c>
      <c r="E114" s="24"/>
      <c r="F114" s="26"/>
      <c r="G114" s="27"/>
    </row>
    <row r="115" spans="1:7" ht="15.75" thickBot="1" x14ac:dyDescent="0.3">
      <c r="A115" s="30" t="s">
        <v>145</v>
      </c>
      <c r="B115" s="31"/>
      <c r="C115" s="32"/>
      <c r="D115" s="33">
        <f>SUM(D8,D11,D13,D15,D17,D19,D21,D23,D25,D27,D29,D31,D33,D36,D38,D40,D42,D44,D46,D48,D50,D52,D54,D56,D58,D60,D62,D64,D66,D68,D70,D72,D74,D76,D78,D81,D83,D85,D87,D89,D91,D93,D96,D98,D100,D102,D104,D114)</f>
        <v>307151.85000000003</v>
      </c>
      <c r="E115" s="32"/>
      <c r="F115" s="34"/>
      <c r="G115" s="35"/>
    </row>
    <row r="116" spans="1:7" x14ac:dyDescent="0.25">
      <c r="A116" s="9"/>
      <c r="B116" s="14"/>
      <c r="C116" s="10"/>
      <c r="D116" s="18"/>
      <c r="E116" s="10"/>
      <c r="F116" s="9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ht="21" customHeight="1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2025-11-19T09:40:51Z</dcterms:modified>
</cp:coreProperties>
</file>